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<sst xmlns="http://schemas.openxmlformats.org/spreadsheetml/2006/main" count="198" uniqueCount="62">
  <si>
    <t>КОМСОМОЛЬСКАЯ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</si>
  <si>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</si>
  <si>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</si>
  <si>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</si>
  <si>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</si>
  <si>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</si>
  <si>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</si>
  <si>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</si>
  <si>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</si>
  <si>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</si>
  <si>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ремонт системы отопления-вент</t>
  </si>
  <si>
    <t>ремонт системы отопления-перевр.стояков</t>
  </si>
  <si>
    <t>подвал</t>
  </si>
  <si>
    <t>февр</t>
  </si>
  <si>
    <t>ревизия запорной арматуры</t>
  </si>
  <si>
    <t>март</t>
  </si>
  <si>
    <t>ревизия эл.щита</t>
  </si>
  <si>
    <t>апрель</t>
  </si>
  <si>
    <t>м.ремонт системы отопления</t>
  </si>
  <si>
    <t>май</t>
  </si>
  <si>
    <t>июнь</t>
  </si>
  <si>
    <t>промывка и опрессовка системы отопления</t>
  </si>
  <si>
    <t>июль</t>
  </si>
  <si>
    <t>ремонт дверного полотна -тамбур 2пд.</t>
  </si>
  <si>
    <t>ремонт балконной плиты</t>
  </si>
  <si>
    <t>подготовка Т/У к отопительному сезону</t>
  </si>
  <si>
    <t>август</t>
  </si>
  <si>
    <t>ремонт выхода на чердак</t>
  </si>
  <si>
    <t>1,2 м2,</t>
  </si>
  <si>
    <t>выявление протечки по заявке</t>
  </si>
  <si>
    <t>сентяб</t>
  </si>
  <si>
    <t>прочистка радиатора</t>
  </si>
  <si>
    <t>обход т/у, подв.,откр.задв. при заполн.системы</t>
  </si>
  <si>
    <t>октябрь</t>
  </si>
  <si>
    <t>ремонт освещения с заменой выкл.</t>
  </si>
  <si>
    <t>2пд.</t>
  </si>
  <si>
    <t>ноябрь</t>
  </si>
  <si>
    <t>ремонт системы отопления-промывка р-ра</t>
  </si>
  <si>
    <t>замена вентиля</t>
  </si>
  <si>
    <t>ремонт системы отопления-промывка рад.</t>
  </si>
  <si>
    <t>декабрь</t>
  </si>
  <si>
    <t>ремонт системы отопления-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</si>
  <si>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</si>
  <si>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</si>
  <si>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</si>
  <si>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</si>
  <si>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</si>
  <si>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</si>
  <si>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№9  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</si>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</sst>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9.375" style="15" customWidth="1"/>
    <col min="3" max="3" width="8.25390625" style="15" customWidth="1"/>
    <col min="4" max="4" width="8.375" style="15" customWidth="1"/>
    <col min="5" max="5" width="11.625" style="15" customWidth="1"/>
    <col min="6" max="6" width="10.75390625" style="15" customWidth="1"/>
    <col min="7" max="7" width="11.375" style="15" customWidth="1"/>
    <col min="8" max="8" width="11.25390625" style="15" customWidth="1"/>
    <col min="9" max="9" width="9.625" style="15" customWidth="1"/>
    <col min="10" max="10" width="9.25390625" style="15" customWidth="1"/>
    <col min="11" max="11" width="10.75390625" style="15" customWidth="1"/>
    <col min="12" max="12" width="9.253906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8535.16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618.49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 t="s">
        <v>12</v>
      </c>
      <c r="N8" s="27">
        <v>5676.43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0</v>
      </c>
      <c r="I10" s="45"/>
      <c r="J10" s="46"/>
      <c r="K10" s="46"/>
      <c r="L10" s="46"/>
      <c r="M10" s="47"/>
      <c r="N10" s="44">
        <f>SUM(N6:N9)</f>
        <v>14830.08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КОМСОМОЛЬСКАЯ 9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13</v>
      </c>
      <c r="B15" s="24"/>
      <c r="C15" s="16"/>
      <c r="D15" s="16"/>
      <c r="E15" s="16"/>
      <c r="F15" s="25"/>
      <c r="G15" s="26"/>
      <c r="H15" s="27">
        <v>0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8535.16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14</v>
      </c>
      <c r="J17" s="16"/>
      <c r="K17" s="16"/>
      <c r="L17" s="16"/>
      <c r="M17" s="25">
        <v>46</v>
      </c>
      <c r="N17" s="27">
        <v>371.85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SUM(H15:H18)</f>
        <v>0</v>
      </c>
      <c r="I19" s="45"/>
      <c r="J19" s="46"/>
      <c r="K19" s="46"/>
      <c r="L19" s="46"/>
      <c r="M19" s="47"/>
      <c r="N19" s="44">
        <f>SUM(N16:N18)</f>
        <v>8907.01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A12</f>
        <v>КОМСОМОЛЬСКАЯ 9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15</v>
      </c>
      <c r="B24" s="24" t="s">
        <v>16</v>
      </c>
      <c r="C24" s="16"/>
      <c r="D24" s="16"/>
      <c r="E24" s="16"/>
      <c r="F24" s="25">
        <v>3</v>
      </c>
      <c r="G24" s="26"/>
      <c r="H24" s="27">
        <v>498.69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8535.16</v>
      </c>
    </row>
    <row r="26" spans="1:14" ht="12.75">
      <c r="A26" s="32"/>
      <c r="B26" s="24"/>
      <c r="C26" s="16"/>
      <c r="D26" s="16"/>
      <c r="E26" s="16"/>
      <c r="F26" s="25"/>
      <c r="G26" s="26"/>
      <c r="H26" s="38"/>
      <c r="I26" s="37"/>
      <c r="J26" s="16"/>
      <c r="K26" s="16"/>
      <c r="L26" s="16"/>
      <c r="M26" s="25"/>
      <c r="N26" s="39"/>
    </row>
    <row r="27" spans="1:14" ht="12.75">
      <c r="A27" s="40"/>
      <c r="B27" s="41"/>
      <c r="C27" s="42"/>
      <c r="D27" s="42"/>
      <c r="E27" s="42"/>
      <c r="F27" s="43"/>
      <c r="G27" s="41"/>
      <c r="H27" s="44">
        <f>SUM(H24:H26)</f>
        <v>498.69</v>
      </c>
      <c r="I27" s="45"/>
      <c r="J27" s="46"/>
      <c r="K27" s="46"/>
      <c r="L27" s="46"/>
      <c r="M27" s="47"/>
      <c r="N27" s="44">
        <f>SUM(N25:N26)</f>
        <v>8535.16</v>
      </c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4" t="str">
        <f>A21</f>
        <v>КОМСОМОЛЬСКАЯ 9</v>
      </c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8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9" t="s">
        <v>3</v>
      </c>
      <c r="B31" s="11" t="s">
        <v>4</v>
      </c>
      <c r="C31" s="11"/>
      <c r="D31" s="11"/>
      <c r="E31" s="11"/>
      <c r="F31" s="11"/>
      <c r="G31" s="20" t="s">
        <v>5</v>
      </c>
      <c r="H31" s="21" t="s">
        <v>6</v>
      </c>
      <c r="I31" s="10" t="s">
        <v>4</v>
      </c>
      <c r="J31" s="10"/>
      <c r="K31" s="10"/>
      <c r="L31" s="10"/>
      <c r="M31" s="10"/>
      <c r="N31" s="22" t="s">
        <v>6</v>
      </c>
    </row>
    <row r="32" spans="1:14" ht="12.75">
      <c r="A32" s="23" t="s">
        <v>17</v>
      </c>
      <c r="B32" s="24"/>
      <c r="C32" s="16"/>
      <c r="D32" s="16"/>
      <c r="E32" s="16"/>
      <c r="F32" s="25"/>
      <c r="G32" s="26"/>
      <c r="H32" s="27">
        <v>0</v>
      </c>
      <c r="I32" s="28" t="s">
        <v>8</v>
      </c>
      <c r="J32" s="29"/>
      <c r="K32" s="29"/>
      <c r="L32" s="29"/>
      <c r="M32" s="30"/>
      <c r="N32" s="31"/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3" t="s">
        <v>9</v>
      </c>
      <c r="J33" s="34"/>
      <c r="K33" s="34"/>
      <c r="L33" s="34"/>
      <c r="M33" s="35"/>
      <c r="N33" s="36">
        <v>8535.16</v>
      </c>
    </row>
    <row r="34" spans="1:14" ht="12.75">
      <c r="A34" s="32"/>
      <c r="B34" s="24"/>
      <c r="C34" s="16"/>
      <c r="D34" s="16"/>
      <c r="E34" s="16"/>
      <c r="F34" s="25"/>
      <c r="G34" s="26"/>
      <c r="H34" s="27"/>
      <c r="I34" s="37" t="s">
        <v>18</v>
      </c>
      <c r="J34" s="16"/>
      <c r="K34" s="16"/>
      <c r="L34" s="16"/>
      <c r="M34" s="25"/>
      <c r="N34" s="27">
        <v>611.37</v>
      </c>
    </row>
    <row r="35" spans="1:14" ht="12.75">
      <c r="A35" s="32"/>
      <c r="B35" s="24"/>
      <c r="C35" s="16"/>
      <c r="D35" s="16"/>
      <c r="E35" s="16"/>
      <c r="F35" s="25"/>
      <c r="G35" s="26"/>
      <c r="H35" s="38"/>
      <c r="I35" s="37"/>
      <c r="J35" s="16"/>
      <c r="K35" s="16"/>
      <c r="L35" s="16"/>
      <c r="M35" s="25"/>
      <c r="N35" s="39"/>
    </row>
    <row r="36" spans="1:14" ht="12.75">
      <c r="A36" s="40"/>
      <c r="B36" s="41"/>
      <c r="C36" s="42"/>
      <c r="D36" s="42"/>
      <c r="E36" s="42"/>
      <c r="F36" s="43"/>
      <c r="G36" s="41"/>
      <c r="H36" s="44">
        <f>SUM(H32:H35)</f>
        <v>0</v>
      </c>
      <c r="I36" s="45"/>
      <c r="J36" s="46"/>
      <c r="K36" s="46"/>
      <c r="L36" s="46"/>
      <c r="M36" s="47"/>
      <c r="N36" s="44">
        <f>SUM(N33:N35)</f>
        <v>9146.53</v>
      </c>
    </row>
    <row r="37" spans="1:14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4" t="str">
        <f>A29</f>
        <v>КОМСОМОЛЬСКАЯ 9</v>
      </c>
      <c r="B38" s="14"/>
      <c r="C38" s="14"/>
      <c r="D38" s="14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8"/>
      <c r="B39" s="13" t="s">
        <v>1</v>
      </c>
      <c r="C39" s="13"/>
      <c r="D39" s="13"/>
      <c r="E39" s="13"/>
      <c r="F39" s="13"/>
      <c r="G39" s="13"/>
      <c r="H39" s="13"/>
      <c r="I39" s="12" t="s">
        <v>2</v>
      </c>
      <c r="J39" s="12"/>
      <c r="K39" s="12"/>
      <c r="L39" s="12"/>
      <c r="M39" s="12"/>
      <c r="N39" s="12"/>
    </row>
    <row r="40" spans="1:14" ht="12.75">
      <c r="A40" s="19" t="s">
        <v>3</v>
      </c>
      <c r="B40" s="11" t="s">
        <v>4</v>
      </c>
      <c r="C40" s="11"/>
      <c r="D40" s="11"/>
      <c r="E40" s="11"/>
      <c r="F40" s="11"/>
      <c r="G40" s="20" t="s">
        <v>5</v>
      </c>
      <c r="H40" s="21" t="s">
        <v>6</v>
      </c>
      <c r="I40" s="10" t="s">
        <v>4</v>
      </c>
      <c r="J40" s="10"/>
      <c r="K40" s="10"/>
      <c r="L40" s="10"/>
      <c r="M40" s="10"/>
      <c r="N40" s="22" t="s">
        <v>6</v>
      </c>
    </row>
    <row r="41" spans="1:14" ht="12.75">
      <c r="A41" s="23" t="s">
        <v>19</v>
      </c>
      <c r="B41" s="24"/>
      <c r="C41" s="16"/>
      <c r="D41" s="16"/>
      <c r="E41" s="16"/>
      <c r="F41" s="25"/>
      <c r="G41" s="26"/>
      <c r="H41" s="27">
        <v>0</v>
      </c>
      <c r="I41" s="28" t="s">
        <v>8</v>
      </c>
      <c r="J41" s="29"/>
      <c r="K41" s="29"/>
      <c r="L41" s="29"/>
      <c r="M41" s="30"/>
      <c r="N41" s="31"/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3" t="s">
        <v>9</v>
      </c>
      <c r="J42" s="34"/>
      <c r="K42" s="34"/>
      <c r="L42" s="34"/>
      <c r="M42" s="35"/>
      <c r="N42" s="36">
        <v>8535.16</v>
      </c>
    </row>
    <row r="43" spans="1:14" ht="12.75">
      <c r="A43" s="32"/>
      <c r="B43" s="24"/>
      <c r="C43" s="16"/>
      <c r="D43" s="16"/>
      <c r="E43" s="16"/>
      <c r="F43" s="25"/>
      <c r="G43" s="26"/>
      <c r="H43" s="27"/>
      <c r="I43" s="37" t="s">
        <v>14</v>
      </c>
      <c r="J43" s="16"/>
      <c r="K43" s="16"/>
      <c r="L43" s="16"/>
      <c r="M43" s="25">
        <v>47</v>
      </c>
      <c r="N43" s="27">
        <v>336.02</v>
      </c>
    </row>
    <row r="44" spans="1:14" ht="12.75">
      <c r="A44" s="32"/>
      <c r="B44" s="24"/>
      <c r="C44" s="16"/>
      <c r="D44" s="16"/>
      <c r="E44" s="16"/>
      <c r="F44" s="25"/>
      <c r="G44" s="26"/>
      <c r="H44" s="38"/>
      <c r="I44" s="37"/>
      <c r="J44" s="16"/>
      <c r="K44" s="16"/>
      <c r="L44" s="16"/>
      <c r="M44" s="25"/>
      <c r="N44" s="39"/>
    </row>
    <row r="45" spans="1:14" ht="12.75">
      <c r="A45" s="40"/>
      <c r="B45" s="41"/>
      <c r="C45" s="42"/>
      <c r="D45" s="42"/>
      <c r="E45" s="42"/>
      <c r="F45" s="43"/>
      <c r="G45" s="41"/>
      <c r="H45" s="44">
        <f>SUM(H41:H44)</f>
        <v>0</v>
      </c>
      <c r="I45" s="45"/>
      <c r="J45" s="46"/>
      <c r="K45" s="46"/>
      <c r="L45" s="46"/>
      <c r="M45" s="47"/>
      <c r="N45" s="44">
        <f>SUM(N42:N44)</f>
        <v>8871.18</v>
      </c>
    </row>
    <row r="46" spans="1:14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4" t="str">
        <f>A38</f>
        <v>КОМСОМОЛЬСКАЯ 9</v>
      </c>
      <c r="B47" s="14"/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8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9" t="s">
        <v>3</v>
      </c>
      <c r="B49" s="11" t="s">
        <v>4</v>
      </c>
      <c r="C49" s="11"/>
      <c r="D49" s="11"/>
      <c r="E49" s="11"/>
      <c r="F49" s="11"/>
      <c r="G49" s="20" t="s">
        <v>5</v>
      </c>
      <c r="H49" s="21" t="s">
        <v>6</v>
      </c>
      <c r="I49" s="10" t="s">
        <v>4</v>
      </c>
      <c r="J49" s="10"/>
      <c r="K49" s="10"/>
      <c r="L49" s="10"/>
      <c r="M49" s="10"/>
      <c r="N49" s="22" t="s">
        <v>6</v>
      </c>
    </row>
    <row r="50" spans="1:14" ht="12.75">
      <c r="A50" s="23" t="s">
        <v>20</v>
      </c>
      <c r="B50" s="24"/>
      <c r="C50" s="16"/>
      <c r="D50" s="16"/>
      <c r="E50" s="16"/>
      <c r="F50" s="25"/>
      <c r="G50" s="26"/>
      <c r="H50" s="27">
        <v>0</v>
      </c>
      <c r="I50" s="28" t="s">
        <v>8</v>
      </c>
      <c r="J50" s="29"/>
      <c r="K50" s="29"/>
      <c r="L50" s="29"/>
      <c r="M50" s="30"/>
      <c r="N50" s="31"/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3" t="s">
        <v>9</v>
      </c>
      <c r="J51" s="34"/>
      <c r="K51" s="34"/>
      <c r="L51" s="34"/>
      <c r="M51" s="35"/>
      <c r="N51" s="36">
        <v>8535.16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21</v>
      </c>
      <c r="J52" s="16"/>
      <c r="K52" s="16"/>
      <c r="L52" s="16"/>
      <c r="M52" s="25"/>
      <c r="N52" s="27">
        <v>14738.85</v>
      </c>
    </row>
    <row r="53" spans="1:14" ht="12.75">
      <c r="A53" s="32"/>
      <c r="B53" s="24"/>
      <c r="C53" s="16"/>
      <c r="D53" s="16"/>
      <c r="E53" s="16"/>
      <c r="F53" s="25"/>
      <c r="G53" s="26"/>
      <c r="H53" s="27"/>
      <c r="I53" s="37" t="s">
        <v>14</v>
      </c>
      <c r="J53" s="16"/>
      <c r="K53" s="16"/>
      <c r="L53" s="16"/>
      <c r="M53" s="25">
        <v>42</v>
      </c>
      <c r="N53" s="27">
        <v>336.03</v>
      </c>
    </row>
    <row r="54" spans="1:14" ht="12.75">
      <c r="A54" s="32"/>
      <c r="B54" s="24"/>
      <c r="C54" s="16"/>
      <c r="D54" s="16"/>
      <c r="E54" s="16"/>
      <c r="F54" s="25"/>
      <c r="G54" s="26"/>
      <c r="H54" s="38"/>
      <c r="I54" s="37"/>
      <c r="J54" s="16"/>
      <c r="K54" s="16"/>
      <c r="L54" s="16"/>
      <c r="M54" s="25"/>
      <c r="N54" s="39"/>
    </row>
    <row r="55" spans="1:14" ht="12.75">
      <c r="A55" s="40"/>
      <c r="B55" s="41"/>
      <c r="C55" s="42"/>
      <c r="D55" s="42"/>
      <c r="E55" s="42"/>
      <c r="F55" s="43"/>
      <c r="G55" s="41"/>
      <c r="H55" s="44">
        <f>SUM(H50:H54)</f>
        <v>0</v>
      </c>
      <c r="I55" s="45"/>
      <c r="J55" s="46"/>
      <c r="K55" s="46"/>
      <c r="L55" s="46"/>
      <c r="M55" s="47"/>
      <c r="N55" s="44">
        <f>SUM(N51:N54)</f>
        <v>23610.04</v>
      </c>
    </row>
    <row r="56" spans="1:14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4" t="str">
        <f>A47</f>
        <v>КОМСОМОЛЬСКАЯ 9</v>
      </c>
      <c r="B57" s="14"/>
      <c r="C57" s="14"/>
      <c r="D57" s="14"/>
      <c r="E57" s="48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8"/>
      <c r="B58" s="13" t="s">
        <v>1</v>
      </c>
      <c r="C58" s="13"/>
      <c r="D58" s="13"/>
      <c r="E58" s="13"/>
      <c r="F58" s="13"/>
      <c r="G58" s="13"/>
      <c r="H58" s="13"/>
      <c r="I58" s="12" t="s">
        <v>2</v>
      </c>
      <c r="J58" s="12"/>
      <c r="K58" s="12"/>
      <c r="L58" s="12"/>
      <c r="M58" s="12"/>
      <c r="N58" s="12"/>
    </row>
    <row r="59" spans="1:14" ht="12.75">
      <c r="A59" s="19" t="s">
        <v>3</v>
      </c>
      <c r="B59" s="11" t="s">
        <v>4</v>
      </c>
      <c r="C59" s="11"/>
      <c r="D59" s="11"/>
      <c r="E59" s="11"/>
      <c r="F59" s="11"/>
      <c r="G59" s="20" t="s">
        <v>5</v>
      </c>
      <c r="H59" s="21" t="s">
        <v>6</v>
      </c>
      <c r="I59" s="10" t="s">
        <v>4</v>
      </c>
      <c r="J59" s="10"/>
      <c r="K59" s="10"/>
      <c r="L59" s="10"/>
      <c r="M59" s="10"/>
      <c r="N59" s="22" t="s">
        <v>6</v>
      </c>
    </row>
    <row r="60" spans="1:14" ht="12.75">
      <c r="A60" s="23" t="s">
        <v>22</v>
      </c>
      <c r="B60" s="24" t="s">
        <v>23</v>
      </c>
      <c r="C60" s="16"/>
      <c r="D60" s="16"/>
      <c r="E60" s="16"/>
      <c r="F60" s="25"/>
      <c r="G60" s="26"/>
      <c r="H60" s="27">
        <v>396.48</v>
      </c>
      <c r="I60" s="28" t="s">
        <v>8</v>
      </c>
      <c r="J60" s="29"/>
      <c r="K60" s="29"/>
      <c r="L60" s="29"/>
      <c r="M60" s="30"/>
      <c r="N60" s="31"/>
    </row>
    <row r="61" spans="1:14" ht="12.75">
      <c r="A61" s="32"/>
      <c r="B61" s="24" t="s">
        <v>16</v>
      </c>
      <c r="C61" s="16"/>
      <c r="D61" s="16"/>
      <c r="E61" s="16"/>
      <c r="F61" s="25">
        <v>42</v>
      </c>
      <c r="G61" s="26"/>
      <c r="H61" s="27">
        <v>498.7</v>
      </c>
      <c r="I61" s="33" t="s">
        <v>9</v>
      </c>
      <c r="J61" s="34"/>
      <c r="K61" s="34"/>
      <c r="L61" s="34"/>
      <c r="M61" s="35"/>
      <c r="N61" s="36">
        <v>8535.16</v>
      </c>
    </row>
    <row r="62" spans="1:14" ht="12.75">
      <c r="A62" s="32"/>
      <c r="B62" s="24" t="s">
        <v>24</v>
      </c>
      <c r="C62" s="16"/>
      <c r="D62" s="16"/>
      <c r="E62" s="16"/>
      <c r="F62" s="25"/>
      <c r="G62" s="26"/>
      <c r="H62" s="27">
        <v>3928.77</v>
      </c>
      <c r="I62" s="37" t="s">
        <v>25</v>
      </c>
      <c r="J62" s="16"/>
      <c r="K62" s="16"/>
      <c r="L62" s="16"/>
      <c r="M62" s="25"/>
      <c r="N62" s="27">
        <v>1247.85</v>
      </c>
    </row>
    <row r="63" spans="1:14" ht="12.75">
      <c r="A63" s="32"/>
      <c r="B63" s="24"/>
      <c r="C63" s="16"/>
      <c r="D63" s="16"/>
      <c r="E63" s="16"/>
      <c r="F63" s="25"/>
      <c r="G63" s="26"/>
      <c r="H63" s="38"/>
      <c r="I63" s="37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SUM(H60:H63)</f>
        <v>4823.95</v>
      </c>
      <c r="I64" s="45"/>
      <c r="J64" s="46"/>
      <c r="K64" s="46"/>
      <c r="L64" s="46"/>
      <c r="M64" s="47"/>
      <c r="N64" s="44">
        <f>SUM(N61:N63)</f>
        <v>9783.01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A57</f>
        <v>КОМСОМОЛЬСКАЯ 9</v>
      </c>
      <c r="B66" s="14"/>
      <c r="C66" s="14"/>
      <c r="D66" s="14"/>
      <c r="E66" s="48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26</v>
      </c>
      <c r="B69" s="24" t="s">
        <v>27</v>
      </c>
      <c r="C69" s="16"/>
      <c r="D69" s="16"/>
      <c r="E69" s="16"/>
      <c r="F69" s="25"/>
      <c r="G69" s="26" t="s">
        <v>28</v>
      </c>
      <c r="H69" s="27">
        <v>1211.07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24" t="s">
        <v>24</v>
      </c>
      <c r="C70" s="16"/>
      <c r="D70" s="16"/>
      <c r="E70" s="16"/>
      <c r="F70" s="25">
        <v>42</v>
      </c>
      <c r="G70" s="26"/>
      <c r="H70" s="27">
        <v>3327.64</v>
      </c>
      <c r="I70" s="33" t="s">
        <v>9</v>
      </c>
      <c r="J70" s="34"/>
      <c r="K70" s="34"/>
      <c r="L70" s="34"/>
      <c r="M70" s="35"/>
      <c r="N70" s="36">
        <v>8535.16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29</v>
      </c>
      <c r="J71" s="16"/>
      <c r="K71" s="16"/>
      <c r="L71" s="16"/>
      <c r="M71" s="25">
        <v>42</v>
      </c>
      <c r="N71" s="27">
        <v>127.44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14</v>
      </c>
      <c r="J72" s="16"/>
      <c r="K72" s="16"/>
      <c r="L72" s="16"/>
      <c r="M72" s="25">
        <v>2</v>
      </c>
      <c r="N72" s="27">
        <v>336.02</v>
      </c>
    </row>
    <row r="73" spans="1:14" ht="12.75">
      <c r="A73" s="32"/>
      <c r="B73" s="24"/>
      <c r="C73" s="16"/>
      <c r="D73" s="16"/>
      <c r="E73" s="16"/>
      <c r="F73" s="25"/>
      <c r="G73" s="26"/>
      <c r="H73" s="38"/>
      <c r="I73" s="37"/>
      <c r="J73" s="16"/>
      <c r="K73" s="16"/>
      <c r="L73" s="16"/>
      <c r="M73" s="25"/>
      <c r="N73" s="39"/>
    </row>
    <row r="74" spans="1:14" ht="12.75">
      <c r="A74" s="40"/>
      <c r="B74" s="41"/>
      <c r="C74" s="42"/>
      <c r="D74" s="42"/>
      <c r="E74" s="42"/>
      <c r="F74" s="43"/>
      <c r="G74" s="41"/>
      <c r="H74" s="44">
        <f>SUM(H69:H73)</f>
        <v>4538.71</v>
      </c>
      <c r="I74" s="45"/>
      <c r="J74" s="46"/>
      <c r="K74" s="46"/>
      <c r="L74" s="46"/>
      <c r="M74" s="47"/>
      <c r="N74" s="44">
        <f>SUM(N70:N73)</f>
        <v>8998.62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tr">
        <f>A66</f>
        <v>КОМСОМОЛЬСКАЯ 9</v>
      </c>
      <c r="B76" s="14"/>
      <c r="C76" s="14"/>
      <c r="D76" s="14"/>
      <c r="E76" s="48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30</v>
      </c>
      <c r="B79" s="24"/>
      <c r="C79" s="16"/>
      <c r="D79" s="16"/>
      <c r="E79" s="16"/>
      <c r="F79" s="25"/>
      <c r="G79" s="26"/>
      <c r="H79" s="27">
        <v>0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3" t="s">
        <v>9</v>
      </c>
      <c r="J80" s="34"/>
      <c r="K80" s="34"/>
      <c r="L80" s="34"/>
      <c r="M80" s="35"/>
      <c r="N80" s="36">
        <v>8535.16</v>
      </c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7" t="s">
        <v>31</v>
      </c>
      <c r="J81" s="16"/>
      <c r="K81" s="16"/>
      <c r="L81" s="16"/>
      <c r="M81" s="25">
        <v>23</v>
      </c>
      <c r="N81" s="27">
        <v>1343.28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32</v>
      </c>
      <c r="J82" s="16"/>
      <c r="K82" s="16"/>
      <c r="L82" s="16"/>
      <c r="M82" s="25"/>
      <c r="N82" s="27">
        <v>191.2</v>
      </c>
    </row>
    <row r="83" spans="1:14" ht="12.75">
      <c r="A83" s="32"/>
      <c r="B83" s="24"/>
      <c r="C83" s="16"/>
      <c r="D83" s="16"/>
      <c r="E83" s="16"/>
      <c r="F83" s="25"/>
      <c r="G83" s="26"/>
      <c r="H83" s="38"/>
      <c r="I83" s="37"/>
      <c r="J83" s="16"/>
      <c r="K83" s="16"/>
      <c r="L83" s="16"/>
      <c r="M83" s="25"/>
      <c r="N83" s="39"/>
    </row>
    <row r="84" spans="1:14" ht="12.75">
      <c r="A84" s="40"/>
      <c r="B84" s="41"/>
      <c r="C84" s="42"/>
      <c r="D84" s="42"/>
      <c r="E84" s="42"/>
      <c r="F84" s="43"/>
      <c r="G84" s="41"/>
      <c r="H84" s="44">
        <f>SUM(H79:H83)</f>
        <v>0</v>
      </c>
      <c r="I84" s="45"/>
      <c r="J84" s="46"/>
      <c r="K84" s="46"/>
      <c r="L84" s="46"/>
      <c r="M84" s="47"/>
      <c r="N84" s="44">
        <f>SUM(N80:N83)</f>
        <v>10069.640000000001</v>
      </c>
    </row>
    <row r="85" spans="1:14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4" t="str">
        <f>A76</f>
        <v>КОМСОМОЛЬСКАЯ 9</v>
      </c>
      <c r="B86" s="14"/>
      <c r="C86" s="14"/>
      <c r="D86" s="14"/>
      <c r="E86" s="48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8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9" t="s">
        <v>3</v>
      </c>
      <c r="B88" s="11" t="s">
        <v>4</v>
      </c>
      <c r="C88" s="11"/>
      <c r="D88" s="11"/>
      <c r="E88" s="11"/>
      <c r="F88" s="11"/>
      <c r="G88" s="20" t="s">
        <v>5</v>
      </c>
      <c r="H88" s="21" t="s">
        <v>6</v>
      </c>
      <c r="I88" s="10" t="s">
        <v>4</v>
      </c>
      <c r="J88" s="10"/>
      <c r="K88" s="10"/>
      <c r="L88" s="10"/>
      <c r="M88" s="10"/>
      <c r="N88" s="22" t="s">
        <v>6</v>
      </c>
    </row>
    <row r="89" spans="1:14" ht="12.75">
      <c r="A89" s="23" t="s">
        <v>33</v>
      </c>
      <c r="B89" s="24" t="s">
        <v>34</v>
      </c>
      <c r="C89" s="16"/>
      <c r="D89" s="16"/>
      <c r="E89" s="16"/>
      <c r="F89" s="49" t="s">
        <v>35</v>
      </c>
      <c r="G89" s="26"/>
      <c r="H89" s="27">
        <v>161.16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3" t="s">
        <v>9</v>
      </c>
      <c r="J90" s="34"/>
      <c r="K90" s="34"/>
      <c r="L90" s="34"/>
      <c r="M90" s="35"/>
      <c r="N90" s="36">
        <v>8535.16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7" t="s">
        <v>14</v>
      </c>
      <c r="J91" s="16"/>
      <c r="K91" s="16"/>
      <c r="L91" s="16"/>
      <c r="M91" s="25">
        <v>29</v>
      </c>
      <c r="N91" s="27">
        <v>340.54</v>
      </c>
    </row>
    <row r="92" spans="1:14" ht="12.75">
      <c r="A92" s="32"/>
      <c r="B92" s="24"/>
      <c r="C92" s="16"/>
      <c r="D92" s="16"/>
      <c r="E92" s="16"/>
      <c r="F92" s="25"/>
      <c r="G92" s="26"/>
      <c r="H92" s="38"/>
      <c r="I92" s="37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SUM(H89:H92)</f>
        <v>161.16</v>
      </c>
      <c r="I93" s="45"/>
      <c r="J93" s="46"/>
      <c r="K93" s="46"/>
      <c r="L93" s="46"/>
      <c r="M93" s="47"/>
      <c r="N93" s="44">
        <f>SUM(N90:N92)</f>
        <v>8875.7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A86</f>
        <v>КОМСОМОЛЬСКАЯ 9</v>
      </c>
      <c r="B95" s="14"/>
      <c r="C95" s="14"/>
      <c r="D95" s="14"/>
      <c r="E95" s="48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36</v>
      </c>
      <c r="B98" s="24"/>
      <c r="C98" s="16"/>
      <c r="D98" s="16"/>
      <c r="E98" s="16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8535.16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7" t="s">
        <v>37</v>
      </c>
      <c r="J100" s="16"/>
      <c r="K100" s="16"/>
      <c r="L100" s="16"/>
      <c r="M100" s="25">
        <v>6</v>
      </c>
      <c r="N100" s="27">
        <v>1939.35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7" t="s">
        <v>38</v>
      </c>
      <c r="J101" s="16"/>
      <c r="K101" s="16"/>
      <c r="L101" s="16"/>
      <c r="M101" s="25">
        <v>14</v>
      </c>
      <c r="N101" s="27">
        <v>658.39</v>
      </c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7" t="s">
        <v>39</v>
      </c>
      <c r="J102" s="16"/>
      <c r="K102" s="16"/>
      <c r="L102" s="16"/>
      <c r="M102" s="25"/>
      <c r="N102" s="27">
        <v>3878.7</v>
      </c>
    </row>
    <row r="103" spans="1:14" ht="12.75">
      <c r="A103" s="32"/>
      <c r="B103" s="24"/>
      <c r="C103" s="16"/>
      <c r="D103" s="16"/>
      <c r="E103" s="16"/>
      <c r="F103" s="25"/>
      <c r="G103" s="26"/>
      <c r="H103" s="38"/>
      <c r="I103" s="37"/>
      <c r="J103" s="16"/>
      <c r="K103" s="16"/>
      <c r="L103" s="16"/>
      <c r="M103" s="25"/>
      <c r="N103" s="39"/>
    </row>
    <row r="104" spans="1:14" ht="12.75">
      <c r="A104" s="40"/>
      <c r="B104" s="41"/>
      <c r="C104" s="42"/>
      <c r="D104" s="42"/>
      <c r="E104" s="42"/>
      <c r="F104" s="43"/>
      <c r="G104" s="41"/>
      <c r="H104" s="44">
        <f>SUM(H98:H103)</f>
        <v>0</v>
      </c>
      <c r="I104" s="45"/>
      <c r="J104" s="46"/>
      <c r="K104" s="46"/>
      <c r="L104" s="46"/>
      <c r="M104" s="47"/>
      <c r="N104" s="44">
        <f>SUM(N99:N103)</f>
        <v>15011.599999999999</v>
      </c>
    </row>
    <row r="105" spans="1:14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4" t="str">
        <f>A95</f>
        <v>КОМСОМОЛЬСКАЯ 9</v>
      </c>
      <c r="B106" s="14"/>
      <c r="C106" s="14"/>
      <c r="D106" s="14"/>
      <c r="E106" s="48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8"/>
      <c r="B107" s="13" t="s">
        <v>1</v>
      </c>
      <c r="C107" s="13"/>
      <c r="D107" s="13"/>
      <c r="E107" s="13"/>
      <c r="F107" s="13"/>
      <c r="G107" s="13"/>
      <c r="H107" s="13"/>
      <c r="I107" s="12" t="s">
        <v>2</v>
      </c>
      <c r="J107" s="12"/>
      <c r="K107" s="12"/>
      <c r="L107" s="12"/>
      <c r="M107" s="12"/>
      <c r="N107" s="12"/>
    </row>
    <row r="108" spans="1:14" ht="12.75">
      <c r="A108" s="19" t="s">
        <v>3</v>
      </c>
      <c r="B108" s="11" t="s">
        <v>4</v>
      </c>
      <c r="C108" s="11"/>
      <c r="D108" s="11"/>
      <c r="E108" s="11"/>
      <c r="F108" s="11"/>
      <c r="G108" s="20" t="s">
        <v>5</v>
      </c>
      <c r="H108" s="21" t="s">
        <v>6</v>
      </c>
      <c r="I108" s="10" t="s">
        <v>4</v>
      </c>
      <c r="J108" s="10"/>
      <c r="K108" s="10"/>
      <c r="L108" s="10"/>
      <c r="M108" s="10"/>
      <c r="N108" s="22" t="s">
        <v>6</v>
      </c>
    </row>
    <row r="109" spans="1:14" ht="12.75">
      <c r="A109" s="23" t="s">
        <v>40</v>
      </c>
      <c r="B109" s="24"/>
      <c r="C109" s="16"/>
      <c r="D109" s="16"/>
      <c r="E109" s="16"/>
      <c r="F109" s="25"/>
      <c r="G109" s="26"/>
      <c r="H109" s="27">
        <v>0</v>
      </c>
      <c r="I109" s="28" t="s">
        <v>8</v>
      </c>
      <c r="J109" s="29"/>
      <c r="K109" s="29"/>
      <c r="L109" s="29"/>
      <c r="M109" s="30"/>
      <c r="N109" s="31"/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3" t="s">
        <v>9</v>
      </c>
      <c r="J110" s="34"/>
      <c r="K110" s="34"/>
      <c r="L110" s="34"/>
      <c r="M110" s="35"/>
      <c r="N110" s="36">
        <v>8535.16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7" t="s">
        <v>10</v>
      </c>
      <c r="J111" s="16"/>
      <c r="K111" s="16"/>
      <c r="L111" s="16"/>
      <c r="M111" s="25" t="s">
        <v>12</v>
      </c>
      <c r="N111" s="27">
        <v>3279.15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7" t="s">
        <v>37</v>
      </c>
      <c r="J112" s="16"/>
      <c r="K112" s="16"/>
      <c r="L112" s="16"/>
      <c r="M112" s="25">
        <v>3</v>
      </c>
      <c r="N112" s="27">
        <v>1939.35</v>
      </c>
    </row>
    <row r="113" spans="1:14" ht="12.75">
      <c r="A113" s="32"/>
      <c r="B113" s="24"/>
      <c r="C113" s="16"/>
      <c r="D113" s="16"/>
      <c r="E113" s="16"/>
      <c r="F113" s="25"/>
      <c r="G113" s="26"/>
      <c r="H113" s="27"/>
      <c r="I113" s="37" t="s">
        <v>41</v>
      </c>
      <c r="J113" s="16"/>
      <c r="K113" s="16"/>
      <c r="L113" s="16"/>
      <c r="M113" s="25" t="s">
        <v>12</v>
      </c>
      <c r="N113" s="27">
        <v>1744.85</v>
      </c>
    </row>
    <row r="114" spans="1:14" ht="12.75">
      <c r="A114" s="32"/>
      <c r="B114" s="24"/>
      <c r="C114" s="16"/>
      <c r="D114" s="16"/>
      <c r="E114" s="16"/>
      <c r="F114" s="25"/>
      <c r="G114" s="26"/>
      <c r="H114" s="38"/>
      <c r="I114" s="37"/>
      <c r="J114" s="16"/>
      <c r="K114" s="16"/>
      <c r="L114" s="16"/>
      <c r="M114" s="25"/>
      <c r="N114" s="39"/>
    </row>
    <row r="115" spans="1:14" ht="12.75">
      <c r="A115" s="40"/>
      <c r="B115" s="41"/>
      <c r="C115" s="42"/>
      <c r="D115" s="42"/>
      <c r="E115" s="42"/>
      <c r="F115" s="43"/>
      <c r="G115" s="41"/>
      <c r="H115" s="44">
        <f>SUM(H109:H114)</f>
        <v>0</v>
      </c>
      <c r="I115" s="45"/>
      <c r="J115" s="46"/>
      <c r="K115" s="46"/>
      <c r="L115" s="46"/>
      <c r="M115" s="47"/>
      <c r="N115" s="44">
        <f>SUM(N110:N114)</f>
        <v>15498.51</v>
      </c>
    </row>
    <row r="116" spans="1:14" ht="12.75">
      <c r="A116" s="9" t="s">
        <v>42</v>
      </c>
      <c r="B116" s="9"/>
      <c r="C116" s="9"/>
      <c r="D116" s="9"/>
      <c r="E116" s="9"/>
      <c r="F116" s="9"/>
      <c r="G116" s="9"/>
      <c r="H116" s="8">
        <f>H10+H19+H27+H36+H45+H55+H64+H74+H84+H93+H104+H115</f>
        <v>10022.509999999998</v>
      </c>
      <c r="I116" s="8"/>
      <c r="J116" s="50"/>
      <c r="K116" s="50"/>
      <c r="L116" s="50"/>
      <c r="M116" s="50"/>
      <c r="N116" s="50"/>
    </row>
    <row r="117" spans="1:14" ht="12.75">
      <c r="A117" s="9" t="s">
        <v>43</v>
      </c>
      <c r="B117" s="9"/>
      <c r="C117" s="9"/>
      <c r="D117" s="9"/>
      <c r="E117" s="9"/>
      <c r="F117" s="9"/>
      <c r="G117" s="9"/>
      <c r="H117" s="7">
        <f>N10+N19+N27+N36+N45+N55+N64+N74+N84+N93+N104+N115</f>
        <v>142137.08</v>
      </c>
      <c r="I117" s="7"/>
      <c r="J117" s="50"/>
      <c r="K117" s="50"/>
      <c r="L117" s="50"/>
      <c r="M117" s="50"/>
      <c r="N117" s="50"/>
    </row>
    <row r="118" spans="1:14" ht="12.75">
      <c r="A118" s="9" t="s">
        <v>44</v>
      </c>
      <c r="B118" s="9"/>
      <c r="C118" s="9"/>
      <c r="D118" s="9"/>
      <c r="E118" s="9"/>
      <c r="F118" s="9"/>
      <c r="G118" s="9"/>
      <c r="H118" s="6">
        <f>SUM(H116:H117)</f>
        <v>152159.59</v>
      </c>
      <c r="I118" s="6"/>
      <c r="J118" s="50"/>
      <c r="K118" s="50"/>
      <c r="L118" s="50"/>
      <c r="M118" s="50"/>
      <c r="N118" s="50"/>
    </row>
    <row r="119" spans="1:14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2" spans="1:10" ht="12.75">
      <c r="A122" s="14" t="s">
        <v>45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46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47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48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2.75">
      <c r="A127" s="5" t="s">
        <v>49</v>
      </c>
      <c r="B127" s="5"/>
      <c r="C127" s="52"/>
      <c r="D127" s="53"/>
      <c r="E127" s="52"/>
      <c r="F127" s="53"/>
      <c r="G127" s="52"/>
      <c r="H127" s="53"/>
      <c r="I127" s="5" t="s">
        <v>49</v>
      </c>
      <c r="J127" s="5"/>
    </row>
    <row r="128" spans="1:10" ht="12.75">
      <c r="A128" s="4" t="s">
        <v>50</v>
      </c>
      <c r="B128" s="4"/>
      <c r="C128" s="4" t="s">
        <v>51</v>
      </c>
      <c r="D128" s="4"/>
      <c r="E128" s="4" t="s">
        <v>52</v>
      </c>
      <c r="F128" s="4"/>
      <c r="G128" s="4" t="s">
        <v>53</v>
      </c>
      <c r="H128" s="4"/>
      <c r="I128" s="4" t="s">
        <v>50</v>
      </c>
      <c r="J128" s="4"/>
    </row>
    <row r="129" spans="1:10" ht="12.75">
      <c r="A129" s="3" t="s">
        <v>54</v>
      </c>
      <c r="B129" s="3"/>
      <c r="C129" s="55"/>
      <c r="D129" s="56"/>
      <c r="E129" s="55"/>
      <c r="F129" s="56"/>
      <c r="G129" s="55"/>
      <c r="H129" s="56"/>
      <c r="I129" s="3" t="s">
        <v>55</v>
      </c>
      <c r="J129" s="3"/>
    </row>
    <row r="130" spans="1:10" ht="12.75">
      <c r="A130" s="52"/>
      <c r="B130" s="57"/>
      <c r="C130" s="50"/>
      <c r="D130" s="50"/>
      <c r="E130" s="58"/>
      <c r="F130" s="50"/>
      <c r="G130" s="52"/>
      <c r="H130" s="57"/>
      <c r="I130" s="52"/>
      <c r="J130" s="57"/>
    </row>
    <row r="131" spans="1:10" ht="12.75">
      <c r="A131" s="2">
        <v>-459397.86</v>
      </c>
      <c r="B131" s="2"/>
      <c r="C131" s="1">
        <v>81576.46</v>
      </c>
      <c r="D131" s="1"/>
      <c r="E131" s="69">
        <v>82592.32</v>
      </c>
      <c r="F131" s="69"/>
      <c r="G131" s="69">
        <v>0</v>
      </c>
      <c r="H131" s="69"/>
      <c r="I131" s="2">
        <f>A131+E131-G131</f>
        <v>-376805.54</v>
      </c>
      <c r="J131" s="2"/>
    </row>
    <row r="132" spans="1:10" ht="12.75">
      <c r="A132" s="55"/>
      <c r="B132" s="56"/>
      <c r="C132" s="59"/>
      <c r="D132" s="59"/>
      <c r="E132" s="55"/>
      <c r="F132" s="59"/>
      <c r="G132" s="55"/>
      <c r="H132" s="56"/>
      <c r="I132" s="55"/>
      <c r="J132" s="56"/>
    </row>
    <row r="133" spans="1:10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2.75">
      <c r="A134" s="14" t="s">
        <v>45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46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56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48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12.75">
      <c r="A139" s="5" t="s">
        <v>49</v>
      </c>
      <c r="B139" s="5"/>
      <c r="C139" s="60"/>
      <c r="D139" s="53"/>
      <c r="E139" s="70" t="s">
        <v>52</v>
      </c>
      <c r="F139" s="70"/>
      <c r="G139" s="70" t="s">
        <v>57</v>
      </c>
      <c r="H139" s="70"/>
      <c r="I139" s="61"/>
      <c r="J139" s="53"/>
    </row>
    <row r="140" spans="1:10" ht="12.75">
      <c r="A140" s="4" t="s">
        <v>50</v>
      </c>
      <c r="B140" s="4"/>
      <c r="C140" s="4" t="s">
        <v>51</v>
      </c>
      <c r="D140" s="4"/>
      <c r="E140" s="51" t="s">
        <v>58</v>
      </c>
      <c r="F140" s="51" t="s">
        <v>59</v>
      </c>
      <c r="G140" s="51" t="s">
        <v>60</v>
      </c>
      <c r="H140" s="51" t="s">
        <v>59</v>
      </c>
      <c r="I140" s="4" t="s">
        <v>49</v>
      </c>
      <c r="J140" s="4"/>
    </row>
    <row r="141" spans="1:10" ht="12.75">
      <c r="A141" s="3" t="s">
        <v>54</v>
      </c>
      <c r="B141" s="3"/>
      <c r="C141" s="62"/>
      <c r="D141" s="63"/>
      <c r="E141" s="54"/>
      <c r="F141" s="54" t="s">
        <v>61</v>
      </c>
      <c r="G141" s="54"/>
      <c r="H141" s="54" t="s">
        <v>61</v>
      </c>
      <c r="I141" s="3" t="s">
        <v>50</v>
      </c>
      <c r="J141" s="3"/>
    </row>
    <row r="142" spans="1:10" ht="12.75">
      <c r="A142" s="52"/>
      <c r="B142" s="57"/>
      <c r="C142" s="60"/>
      <c r="D142" s="53"/>
      <c r="E142" s="64"/>
      <c r="F142" s="64"/>
      <c r="G142" s="64"/>
      <c r="H142" s="64"/>
      <c r="I142" s="65"/>
      <c r="J142" s="66"/>
    </row>
    <row r="143" spans="1:10" ht="12.75">
      <c r="A143" s="2">
        <v>-140563.51</v>
      </c>
      <c r="B143" s="2"/>
      <c r="C143" s="2">
        <v>239390.98</v>
      </c>
      <c r="D143" s="2"/>
      <c r="E143" s="67">
        <v>181803.59</v>
      </c>
      <c r="F143" s="67">
        <v>29666.7</v>
      </c>
      <c r="G143" s="67">
        <f>H116+H117</f>
        <v>152159.59</v>
      </c>
      <c r="H143" s="67">
        <v>24829.39</v>
      </c>
      <c r="I143" s="2">
        <f>A143+E143-G143</f>
        <v>-110919.51000000001</v>
      </c>
      <c r="J143" s="2"/>
    </row>
    <row r="144" spans="1:10" ht="12.75">
      <c r="A144" s="55"/>
      <c r="B144" s="56"/>
      <c r="C144" s="55"/>
      <c r="D144" s="56"/>
      <c r="E144" s="68"/>
      <c r="F144" s="68"/>
      <c r="G144" s="68"/>
      <c r="H144" s="68"/>
      <c r="I144" s="55"/>
      <c r="J144" s="56"/>
    </row>
  </sheetData>
  <sheetProtection/>
  <mergeCells count="99">
    <mergeCell ref="A143:B143"/>
    <mergeCell ref="C143:D143"/>
    <mergeCell ref="I143:J143"/>
    <mergeCell ref="A140:B140"/>
    <mergeCell ref="C140:D140"/>
    <mergeCell ref="I140:J140"/>
    <mergeCell ref="A141:B141"/>
    <mergeCell ref="I141:J141"/>
    <mergeCell ref="A134:J134"/>
    <mergeCell ref="A135:J135"/>
    <mergeCell ref="A136:J136"/>
    <mergeCell ref="A137:J137"/>
    <mergeCell ref="A139:B139"/>
    <mergeCell ref="E139:F139"/>
    <mergeCell ref="G139:H139"/>
    <mergeCell ref="A129:B129"/>
    <mergeCell ref="I129:J129"/>
    <mergeCell ref="A131:B131"/>
    <mergeCell ref="C131:D131"/>
    <mergeCell ref="E131:F131"/>
    <mergeCell ref="G131:H131"/>
    <mergeCell ref="I131:J131"/>
    <mergeCell ref="A128:B128"/>
    <mergeCell ref="C128:D128"/>
    <mergeCell ref="E128:F128"/>
    <mergeCell ref="G128:H128"/>
    <mergeCell ref="I128:J128"/>
    <mergeCell ref="A122:J122"/>
    <mergeCell ref="A123:J123"/>
    <mergeCell ref="A124:J124"/>
    <mergeCell ref="A125:J125"/>
    <mergeCell ref="A127:B127"/>
    <mergeCell ref="I127:J127"/>
    <mergeCell ref="A116:G116"/>
    <mergeCell ref="H116:I116"/>
    <mergeCell ref="A117:G117"/>
    <mergeCell ref="H117:I117"/>
    <mergeCell ref="A118:G118"/>
    <mergeCell ref="H118:I118"/>
    <mergeCell ref="A106:D106"/>
    <mergeCell ref="B107:H107"/>
    <mergeCell ref="I107:N107"/>
    <mergeCell ref="B108:F108"/>
    <mergeCell ref="I108:M108"/>
    <mergeCell ref="A95:D95"/>
    <mergeCell ref="B96:H96"/>
    <mergeCell ref="I96:N96"/>
    <mergeCell ref="B97:F97"/>
    <mergeCell ref="I97:M97"/>
    <mergeCell ref="A86:D86"/>
    <mergeCell ref="B87:H87"/>
    <mergeCell ref="I87:N87"/>
    <mergeCell ref="B88:F88"/>
    <mergeCell ref="I88:M88"/>
    <mergeCell ref="A76:D76"/>
    <mergeCell ref="B77:H77"/>
    <mergeCell ref="I77:N77"/>
    <mergeCell ref="B78:F78"/>
    <mergeCell ref="I78:M78"/>
    <mergeCell ref="A66:D66"/>
    <mergeCell ref="B67:H67"/>
    <mergeCell ref="I67:N67"/>
    <mergeCell ref="B68:F68"/>
    <mergeCell ref="I68:M68"/>
    <mergeCell ref="A57:D57"/>
    <mergeCell ref="B58:H58"/>
    <mergeCell ref="I58:N58"/>
    <mergeCell ref="B59:F59"/>
    <mergeCell ref="I59:M59"/>
    <mergeCell ref="A47:D47"/>
    <mergeCell ref="B48:H48"/>
    <mergeCell ref="I48:N48"/>
    <mergeCell ref="B49:F49"/>
    <mergeCell ref="I49:M49"/>
    <mergeCell ref="A38:D38"/>
    <mergeCell ref="B39:H39"/>
    <mergeCell ref="I39:N39"/>
    <mergeCell ref="B40:F40"/>
    <mergeCell ref="I40:M40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2015-03-27T07:54:54Z</dcterms:created>
  <dcterms:modified xsi:type="dcterms:W3CDTF">2015-03-27T07:54:56Z</dcterms:modified>
  <cp:category/>
  <cp:version/>
  <cp:contentType/>
  <cp:contentStatus/>
</cp:coreProperties>
</file>